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640" activeTab="0"/>
  </bookViews>
  <sheets>
    <sheet name="2023" sheetId="1" r:id="rId1"/>
  </sheets>
  <definedNames>
    <definedName name="TABLE" localSheetId="0">'2023'!#REF!</definedName>
    <definedName name="TABLE_2" localSheetId="0">'2023'!#REF!</definedName>
    <definedName name="_xlnm.Print_Titles" localSheetId="0">'2023'!$31:$31</definedName>
  </definedNames>
  <calcPr fullCalcOnLoad="1"/>
</workbook>
</file>

<file path=xl/sharedStrings.xml><?xml version="1.0" encoding="utf-8"?>
<sst xmlns="http://schemas.openxmlformats.org/spreadsheetml/2006/main" count="182" uniqueCount="132">
  <si>
    <t>Наименование
показателей</t>
  </si>
  <si>
    <t>Единица измерения</t>
  </si>
  <si>
    <t>Приложение № 1</t>
  </si>
  <si>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</si>
  <si>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</si>
  <si>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П Р Е Д Л О Ж Е Н И Е</t>
  </si>
  <si>
    <t>о размере цен (тарифов), долгосрочных параметров регулирования</t>
  </si>
  <si>
    <t xml:space="preserve">(вид цены (тарифа) на 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</si>
  <si>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</si>
  <si>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</si>
  <si>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</si>
  <si>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</si>
  <si>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</si>
  <si>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</si>
  <si>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</si>
  <si>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</si>
  <si>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</si>
  <si>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</si>
  <si>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</si>
  <si>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</si>
  <si>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</si>
  <si>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</si>
  <si>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</si>
  <si>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1. Основные показатели деятельности организаций, относящихся к субъектам
естественных монополий, а также коммерческого оператора оптового рынка
электрической энергии (мощности)</t>
  </si>
  <si>
    <t>Показатели эффективности деятельности организации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</si>
  <si>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</si>
  <si>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</si>
  <si>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</si>
  <si>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</si>
  <si>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</si>
  <si>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</si>
  <si>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</si>
  <si>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</si>
  <si>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</si>
  <si>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</si>
  <si>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</si>
  <si>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</si>
  <si>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</si>
  <si>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процентов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</si>
  <si>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</si>
  <si>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3.</t>
  </si>
  <si>
    <t>Показатели регулируемых видов деятельности организации</t>
  </si>
  <si>
    <t>3.1.</t>
  </si>
  <si>
    <t>МВт</t>
  </si>
  <si>
    <t>Расчетный объем услуг в части управления технологическими
режимами **</t>
  </si>
  <si>
    <t>3.2.</t>
  </si>
  <si>
    <t>МВт·ч</t>
  </si>
  <si>
    <t>Расчетный объем услуг в части обеспечения надежности **</t>
  </si>
  <si>
    <t>3.3.</t>
  </si>
  <si>
    <t>Заявленная мощность ***</t>
  </si>
  <si>
    <t>3.4.</t>
  </si>
  <si>
    <t>тыс. кВт·ч</t>
  </si>
  <si>
    <t>Объем полезного отпуска электроэнергии - всего ***</t>
  </si>
  <si>
    <t>3.5.</t>
  </si>
  <si>
    <t>3.6.</t>
  </si>
  <si>
    <t>Уровень потерь электрической энергии ***</t>
  </si>
  <si>
    <t>3.7.</t>
  </si>
  <si>
    <t>3.8.</t>
  </si>
  <si>
    <t>Суммарный объем производства и потребления электрической энергии участниками оптового рынка электрической энергии ****</t>
  </si>
  <si>
    <t>4.</t>
  </si>
  <si>
    <t>Необходимая валовая выручка по регулируемым видам деятельности организации - всего</t>
  </si>
  <si>
    <t>4.1.</t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</si>
  <si>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</si>
  <si>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</si>
  <si>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</si>
  <si>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</si>
  <si>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</si>
  <si>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4.3.</t>
  </si>
  <si>
    <t>Выпадающие, излишние доходы (расходы) прошлых лет</t>
  </si>
  <si>
    <t>4.4.</t>
  </si>
  <si>
    <t>Инвестиции, осуществляемые за счет тарифных источников</t>
  </si>
  <si>
    <t>4.4.1.</t>
  </si>
  <si>
    <t>Реквизиты инвестиционной программы (кем утверждена, дата утверждения, номер приказа)</t>
  </si>
  <si>
    <t>4.5.</t>
  </si>
  <si>
    <t>у.е.</t>
  </si>
  <si>
    <t>Объем условных единиц ***</t>
  </si>
  <si>
    <t>4.6.</t>
  </si>
  <si>
    <t>тыс. рублей
(у.е.)</t>
  </si>
  <si>
    <t>Операционные (подконтрольные) расходы
на условную единицу ***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</si>
  <si>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</si>
  <si>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</si>
  <si>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</si>
  <si>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человек</t>
  </si>
  <si>
    <t>Среднесписочная численность персонала</t>
  </si>
  <si>
    <t>5.2.</t>
  </si>
  <si>
    <t>тыс. рублей
на человека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</si>
  <si>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</si>
  <si>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</si>
  <si>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</si>
  <si>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6.</t>
  </si>
  <si>
    <t>Уставный капитал (складочный капитал, уставный фонд, вклады товарищей)</t>
  </si>
  <si>
    <t>7.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</si>
  <si>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</si>
  <si>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</si>
  <si>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первое полу-годие</t>
  </si>
  <si>
    <t>второе полу-годие</t>
  </si>
  <si>
    <t>Для организаций, относящихся к субъектам естественных монополий:</t>
  </si>
  <si>
    <t>рублей/МВт
в месяц</t>
  </si>
  <si>
    <t>рублей/МВт·ч</t>
  </si>
  <si>
    <t>услуги по передаче электрической энергии:</t>
  </si>
  <si>
    <t>двухставочный тариф: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</si>
  <si>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</si>
  <si>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</si>
  <si>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</si>
  <si>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r>
      <t>_____</t>
    </r>
    <r>
      <rPr>
        <sz val="8"/>
        <rFont val="Times New Roman"/>
        <family val="1"/>
      </rPr>
      <t>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</si>
  <si>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sz val="8"/>
        <rFont val="Times New Roman"/>
        <family val="1"/>
      </rP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</si>
  <si>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t>Реквизиты программы энергоэффективности (кем утверждена, дата утверждения, номер
приказа)***</t>
  </si>
  <si>
    <t>Муниципальное унитарное предприятие "Троицкая электросеть"</t>
  </si>
  <si>
    <t>МУП "Троицкая электросеть"</t>
  </si>
  <si>
    <t>(МУП "Троицкая электросеть")</t>
  </si>
  <si>
    <t>5046065560</t>
  </si>
  <si>
    <t>775101001</t>
  </si>
  <si>
    <t>108840, г.Москва, г.Троицк, ул.Лесная, д.6</t>
  </si>
  <si>
    <t>Воробьева Альбина Павловна</t>
  </si>
  <si>
    <t>trel@trelset.ru</t>
  </si>
  <si>
    <t>8-495-851-03-54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</si>
  <si>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8"/>
        <rFont val="Times New Roman"/>
        <family val="1"/>
      </rPr>
      <t>3</t>
    </r>
  </si>
  <si>
    <r>
      <t>Расходы, связанные с производством и реализацией товаров, работ
и услуг **</t>
    </r>
    <r>
      <rPr>
        <vertAlign val="superscript"/>
        <sz val="8"/>
        <rFont val="Times New Roman"/>
        <family val="1"/>
      </rPr>
      <t>,</t>
    </r>
    <r>
      <rPr>
        <sz val="8"/>
        <rFont val="Times New Roman"/>
        <family val="1"/>
      </rPr>
      <t xml:space="preserve"> ****;
операционные (подконтрольные)
расходы *** - всего</t>
    </r>
  </si>
  <si>
    <r>
      <t>Расходы, за исключением указанных в позиции
4.1 **</t>
    </r>
    <r>
      <rPr>
        <vertAlign val="superscript"/>
        <sz val="8"/>
        <rFont val="Times New Roman"/>
        <family val="1"/>
      </rPr>
      <t>,</t>
    </r>
    <r>
      <rPr>
        <sz val="8"/>
        <rFont val="Times New Roman"/>
        <family val="1"/>
      </rPr>
      <t xml:space="preserve"> ****;
неподконтрольные
расходы *** - всего ***</t>
    </r>
  </si>
  <si>
    <t>х</t>
  </si>
  <si>
    <t>не утверждалась</t>
  </si>
  <si>
    <t>нд</t>
  </si>
  <si>
    <t>н/д</t>
  </si>
  <si>
    <t>в отраслевом тарифном соглашении МУП "Троицкая электросеть" не состоит</t>
  </si>
  <si>
    <t>2023</t>
  </si>
  <si>
    <t>Фактические показатели за год, предшествующий базовому периоду-2021 год</t>
  </si>
  <si>
    <t>Показатели, утвержденные
на базовый-2022 год
период *</t>
  </si>
  <si>
    <t>Предложения
на расчетный период регулирования-2023 год</t>
  </si>
  <si>
    <t>Показатели, утвержденные
на базовый
период *-2022 год</t>
  </si>
  <si>
    <t>приказ Департамента экономической политики и развития г.Москвы от 28.10.2021 № 515-тд</t>
  </si>
  <si>
    <t>Директор</t>
  </si>
  <si>
    <t>А.П.Воробьева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</si>
</sst>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000000000"/>
    <numFmt numFmtId="180" formatCode="0.00000000000"/>
    <numFmt numFmtId="181" formatCode="0.000000000000"/>
    <numFmt numFmtId="182" formatCode="0.000000000"/>
  </numFmts>
  <fonts count="4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8"/>
      <color indexed="9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right"/>
    </xf>
    <xf numFmtId="0" fontId="3" fillId="33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top"/>
    </xf>
    <xf numFmtId="0" fontId="8" fillId="0" borderId="10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13" xfId="0" applyNumberFormat="1" applyFont="1" applyBorder="1" applyAlignment="1">
      <alignment horizontal="center" vertical="top" wrapText="1"/>
    </xf>
    <xf numFmtId="0" fontId="8" fillId="33" borderId="11" xfId="0" applyNumberFormat="1" applyFont="1" applyFill="1" applyBorder="1" applyAlignment="1">
      <alignment horizontal="center" vertical="top" wrapText="1"/>
    </xf>
    <xf numFmtId="0" fontId="8" fillId="33" borderId="12" xfId="0" applyNumberFormat="1" applyFont="1" applyFill="1" applyBorder="1" applyAlignment="1">
      <alignment horizontal="center" vertical="top" wrapText="1"/>
    </xf>
    <xf numFmtId="0" fontId="8" fillId="33" borderId="13" xfId="0" applyNumberFormat="1" applyFont="1" applyFill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top"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2" fontId="8" fillId="33" borderId="11" xfId="0" applyNumberFormat="1" applyFont="1" applyFill="1" applyBorder="1" applyAlignment="1">
      <alignment horizontal="center" vertical="top" wrapText="1"/>
    </xf>
    <xf numFmtId="2" fontId="8" fillId="33" borderId="12" xfId="0" applyNumberFormat="1" applyFont="1" applyFill="1" applyBorder="1" applyAlignment="1">
      <alignment horizontal="center" vertical="top" wrapText="1"/>
    </xf>
    <xf numFmtId="2" fontId="8" fillId="33" borderId="13" xfId="0" applyNumberFormat="1" applyFont="1" applyFill="1" applyBorder="1" applyAlignment="1">
      <alignment horizontal="center" vertical="top" wrapText="1"/>
    </xf>
    <xf numFmtId="49" fontId="8" fillId="33" borderId="12" xfId="0" applyNumberFormat="1" applyFont="1" applyFill="1" applyBorder="1" applyAlignment="1">
      <alignment horizontal="center" vertical="top"/>
    </xf>
    <xf numFmtId="0" fontId="8" fillId="33" borderId="12" xfId="0" applyNumberFormat="1" applyFont="1" applyFill="1" applyBorder="1" applyAlignment="1">
      <alignment horizontal="left" vertical="top" wrapText="1"/>
    </xf>
    <xf numFmtId="178" fontId="8" fillId="0" borderId="11" xfId="0" applyNumberFormat="1" applyFont="1" applyBorder="1" applyAlignment="1">
      <alignment horizontal="center" vertical="top" wrapText="1"/>
    </xf>
    <xf numFmtId="178" fontId="8" fillId="0" borderId="12" xfId="0" applyNumberFormat="1" applyFont="1" applyBorder="1" applyAlignment="1">
      <alignment horizontal="center" vertical="top" wrapText="1"/>
    </xf>
    <xf numFmtId="178" fontId="8" fillId="0" borderId="13" xfId="0" applyNumberFormat="1" applyFont="1" applyBorder="1" applyAlignment="1">
      <alignment horizontal="center" vertical="top" wrapText="1"/>
    </xf>
    <xf numFmtId="0" fontId="12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 vertical="top" wrapText="1"/>
    </xf>
    <xf numFmtId="0" fontId="3" fillId="0" borderId="14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 vertical="top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 wrapText="1"/>
    </xf>
    <xf numFmtId="49" fontId="0" fillId="0" borderId="12" xfId="42" applyNumberFormat="1" applyFont="1" applyBorder="1" applyAlignment="1" applyProtection="1">
      <alignment horizontal="left"/>
      <protection/>
    </xf>
    <xf numFmtId="49" fontId="3" fillId="0" borderId="12" xfId="0" applyNumberFormat="1" applyFont="1" applyBorder="1" applyAlignment="1">
      <alignment horizontal="left"/>
    </xf>
    <xf numFmtId="0" fontId="9" fillId="0" borderId="15" xfId="0" applyNumberFormat="1" applyFont="1" applyBorder="1" applyAlignment="1">
      <alignment horizontal="left" vertical="justify"/>
    </xf>
    <xf numFmtId="0" fontId="8" fillId="0" borderId="0" xfId="0" applyNumberFormat="1" applyFont="1" applyBorder="1" applyAlignment="1">
      <alignment horizontal="left" vertical="justify"/>
    </xf>
    <xf numFmtId="0" fontId="1" fillId="0" borderId="0" xfId="0" applyNumberFormat="1" applyFont="1" applyBorder="1" applyAlignment="1">
      <alignment horizontal="left" vertical="justify"/>
    </xf>
    <xf numFmtId="0" fontId="9" fillId="0" borderId="0" xfId="0" applyNumberFormat="1" applyFont="1" applyBorder="1" applyAlignment="1">
      <alignment horizontal="left" vertical="justify"/>
    </xf>
    <xf numFmtId="0" fontId="1" fillId="0" borderId="0" xfId="0" applyNumberFormat="1" applyFont="1" applyBorder="1" applyAlignment="1">
      <alignment horizontal="left" vertical="top"/>
    </xf>
    <xf numFmtId="0" fontId="30" fillId="0" borderId="0" xfId="0" applyNumberFormat="1" applyFont="1" applyBorder="1" applyAlignment="1">
      <alignment horizontal="center" vertical="top"/>
    </xf>
    <xf numFmtId="0" fontId="30" fillId="0" borderId="0" xfId="0" applyNumberFormat="1" applyFont="1" applyBorder="1" applyAlignment="1">
      <alignment vertical="top" wrapText="1"/>
    </xf>
    <xf numFmtId="0" fontId="30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el@trelset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83"/>
  <sheetViews>
    <sheetView tabSelected="1" view="pageBreakPreview" zoomScaleSheetLayoutView="100" zoomScalePageLayoutView="0" workbookViewId="0" topLeftCell="A1">
      <selection activeCell="A81" sqref="A6:DC81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pans="69:105" s="3" customFormat="1" ht="12.75">
      <c r="BQ1" s="7" t="s">
        <v>2</v>
      </c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</row>
    <row r="2" spans="69:105" s="3" customFormat="1" ht="39.75" customHeight="1">
      <c r="BQ2" s="46" t="s">
        <v>3</v>
      </c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</row>
    <row r="3" spans="69:105" ht="3" customHeight="1"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</row>
    <row r="4" spans="69:105" s="4" customFormat="1" ht="24" customHeight="1">
      <c r="BQ4" s="56" t="s">
        <v>4</v>
      </c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</row>
    <row r="6" spans="1:105" s="5" customFormat="1" ht="16.5">
      <c r="A6" s="49" t="s">
        <v>5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</row>
    <row r="7" spans="1:105" s="5" customFormat="1" ht="6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</row>
    <row r="8" spans="1:105" s="5" customFormat="1" ht="16.5">
      <c r="A8" s="49" t="s">
        <v>6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  <c r="DA8" s="49"/>
    </row>
    <row r="9" spans="1:105" s="5" customFormat="1" ht="16.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10" t="s">
        <v>7</v>
      </c>
      <c r="AV9" s="50" t="s">
        <v>124</v>
      </c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9" t="s">
        <v>8</v>
      </c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</row>
    <row r="10" spans="1:105" s="5" customFormat="1" ht="16.5">
      <c r="A10" s="49" t="s">
        <v>9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</row>
    <row r="11" spans="1:105" ht="4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</row>
    <row r="12" spans="1:105" ht="15.75">
      <c r="A12" s="51" t="s">
        <v>107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</row>
    <row r="13" spans="1:105" s="3" customFormat="1" ht="12.75">
      <c r="A13" s="52" t="s">
        <v>10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</row>
    <row r="14" spans="1:105" ht="15.75">
      <c r="A14" s="51" t="s">
        <v>109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</row>
    <row r="15" spans="1:105" ht="4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</row>
    <row r="16" spans="1:105" ht="15.75">
      <c r="A16" s="57" t="s">
        <v>11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</row>
    <row r="17" ht="8.25" customHeight="1"/>
    <row r="18" spans="1:105" ht="15.75">
      <c r="A18" s="3" t="s">
        <v>12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47" t="s">
        <v>107</v>
      </c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</row>
    <row r="19" spans="1:105" ht="15.75">
      <c r="A19" s="3" t="s">
        <v>13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48" t="s">
        <v>108</v>
      </c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</row>
    <row r="20" spans="1:105" ht="15.75">
      <c r="A20" s="3" t="s">
        <v>14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5" t="s">
        <v>112</v>
      </c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</row>
    <row r="21" spans="1:105" ht="15.75">
      <c r="A21" s="3" t="s">
        <v>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5" t="s">
        <v>112</v>
      </c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</row>
    <row r="22" spans="1:105" ht="15.75">
      <c r="A22" s="3" t="s">
        <v>16</v>
      </c>
      <c r="B22" s="3"/>
      <c r="C22" s="3"/>
      <c r="D22" s="3"/>
      <c r="E22" s="3"/>
      <c r="F22" s="3"/>
      <c r="G22" s="3"/>
      <c r="H22" s="45" t="s">
        <v>110</v>
      </c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</row>
    <row r="23" spans="1:105" ht="15.75">
      <c r="A23" s="3" t="s">
        <v>17</v>
      </c>
      <c r="B23" s="3"/>
      <c r="C23" s="3"/>
      <c r="D23" s="3"/>
      <c r="E23" s="3"/>
      <c r="F23" s="3"/>
      <c r="G23" s="3"/>
      <c r="H23" s="45" t="s">
        <v>111</v>
      </c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</row>
    <row r="24" spans="1:105" ht="15.75" customHeight="1">
      <c r="A24" s="3" t="s">
        <v>18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48" t="s">
        <v>113</v>
      </c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</row>
    <row r="25" spans="1:105" ht="15.75">
      <c r="A25" s="3" t="s">
        <v>19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59" t="s">
        <v>114</v>
      </c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</row>
    <row r="26" spans="1:105" ht="15.75">
      <c r="A26" s="3" t="s">
        <v>20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45" t="s">
        <v>115</v>
      </c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</row>
    <row r="27" spans="1:105" ht="15.75">
      <c r="A27" s="3" t="s">
        <v>21</v>
      </c>
      <c r="B27" s="3"/>
      <c r="C27" s="3"/>
      <c r="D27" s="3"/>
      <c r="E27" s="3"/>
      <c r="F27" s="3"/>
      <c r="G27" s="3"/>
      <c r="H27" s="45" t="s">
        <v>115</v>
      </c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</row>
    <row r="29" spans="1:105" ht="15.75">
      <c r="A29" s="44" t="s">
        <v>22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</row>
    <row r="31" spans="1:105" s="3" customFormat="1" ht="57" customHeight="1">
      <c r="A31" s="53" t="s">
        <v>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4"/>
      <c r="AJ31" s="55" t="s">
        <v>1</v>
      </c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4"/>
      <c r="AZ31" s="55" t="s">
        <v>125</v>
      </c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4"/>
      <c r="BT31" s="55" t="s">
        <v>126</v>
      </c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4"/>
      <c r="CK31" s="55" t="s">
        <v>127</v>
      </c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</row>
    <row r="32" spans="1:105" s="2" customFormat="1" ht="38.25" customHeight="1">
      <c r="A32" s="58" t="s">
        <v>23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</row>
    <row r="33" spans="1:105" s="3" customFormat="1" ht="27.75" customHeight="1">
      <c r="A33" s="32" t="s">
        <v>25</v>
      </c>
      <c r="B33" s="32"/>
      <c r="C33" s="32"/>
      <c r="D33" s="32"/>
      <c r="E33" s="32"/>
      <c r="F33" s="32"/>
      <c r="G33" s="32"/>
      <c r="H33" s="25" t="s">
        <v>24</v>
      </c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6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8"/>
      <c r="AZ33" s="26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8"/>
      <c r="BT33" s="26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8"/>
      <c r="CK33" s="26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</row>
    <row r="34" spans="1:105" ht="15" customHeight="1">
      <c r="A34" s="32" t="s">
        <v>26</v>
      </c>
      <c r="B34" s="32"/>
      <c r="C34" s="32"/>
      <c r="D34" s="32"/>
      <c r="E34" s="32"/>
      <c r="F34" s="32"/>
      <c r="G34" s="32"/>
      <c r="H34" s="25" t="s">
        <v>27</v>
      </c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6" t="s">
        <v>28</v>
      </c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8"/>
      <c r="AZ34" s="26">
        <v>106118</v>
      </c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8"/>
      <c r="BT34" s="26">
        <v>94429.65</v>
      </c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8"/>
      <c r="CK34" s="26">
        <v>140976.99</v>
      </c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</row>
    <row r="35" spans="1:105" s="3" customFormat="1" ht="15" customHeight="1">
      <c r="A35" s="32" t="s">
        <v>29</v>
      </c>
      <c r="B35" s="32"/>
      <c r="C35" s="32"/>
      <c r="D35" s="32"/>
      <c r="E35" s="32"/>
      <c r="F35" s="32"/>
      <c r="G35" s="32"/>
      <c r="H35" s="25" t="s">
        <v>30</v>
      </c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6" t="s">
        <v>28</v>
      </c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8"/>
      <c r="AZ35" s="29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1"/>
      <c r="BT35" s="26">
        <v>7657.8</v>
      </c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8"/>
      <c r="CK35" s="26">
        <v>9837.49</v>
      </c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</row>
    <row r="36" spans="1:159" s="3" customFormat="1" ht="40.5" customHeight="1">
      <c r="A36" s="32" t="s">
        <v>31</v>
      </c>
      <c r="B36" s="32"/>
      <c r="C36" s="32"/>
      <c r="D36" s="32"/>
      <c r="E36" s="32"/>
      <c r="F36" s="32"/>
      <c r="G36" s="32"/>
      <c r="H36" s="25" t="s">
        <v>32</v>
      </c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6" t="s">
        <v>28</v>
      </c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8"/>
      <c r="AZ36" s="29">
        <v>9687.5</v>
      </c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1"/>
      <c r="BT36" s="29">
        <v>6755</v>
      </c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1"/>
      <c r="CK36" s="29">
        <v>34883.92</v>
      </c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11"/>
      <c r="DC36" s="11"/>
      <c r="DD36" s="11"/>
      <c r="DE36" s="11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</row>
    <row r="37" spans="1:105" s="3" customFormat="1" ht="14.25" customHeight="1">
      <c r="A37" s="32" t="s">
        <v>33</v>
      </c>
      <c r="B37" s="32"/>
      <c r="C37" s="32"/>
      <c r="D37" s="32"/>
      <c r="E37" s="32"/>
      <c r="F37" s="32"/>
      <c r="G37" s="32"/>
      <c r="H37" s="25" t="s">
        <v>34</v>
      </c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6" t="s">
        <v>28</v>
      </c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8"/>
      <c r="AZ37" s="26">
        <v>4049</v>
      </c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8"/>
      <c r="BT37" s="26">
        <v>4128.8</v>
      </c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8"/>
      <c r="CK37" s="26">
        <v>7009.49</v>
      </c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</row>
    <row r="38" spans="1:105" s="3" customFormat="1" ht="27.75" customHeight="1">
      <c r="A38" s="32" t="s">
        <v>35</v>
      </c>
      <c r="B38" s="32"/>
      <c r="C38" s="32"/>
      <c r="D38" s="32"/>
      <c r="E38" s="32"/>
      <c r="F38" s="32"/>
      <c r="G38" s="32"/>
      <c r="H38" s="25" t="s">
        <v>36</v>
      </c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6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8"/>
      <c r="AZ38" s="26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8"/>
      <c r="BT38" s="26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8"/>
      <c r="CK38" s="26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</row>
    <row r="39" spans="1:105" s="3" customFormat="1" ht="66.75" customHeight="1">
      <c r="A39" s="32" t="s">
        <v>37</v>
      </c>
      <c r="B39" s="32"/>
      <c r="C39" s="32"/>
      <c r="D39" s="32"/>
      <c r="E39" s="32"/>
      <c r="F39" s="32"/>
      <c r="G39" s="32"/>
      <c r="H39" s="25" t="s">
        <v>39</v>
      </c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6" t="s">
        <v>38</v>
      </c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8"/>
      <c r="AZ39" s="41">
        <f>AZ35/AZ34%</f>
        <v>0</v>
      </c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3"/>
      <c r="BT39" s="41">
        <f>BT35/BT34%</f>
        <v>8.109529157420367</v>
      </c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3"/>
      <c r="CK39" s="41">
        <f>CK35/CK34%</f>
        <v>6.9780820260100604</v>
      </c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</row>
    <row r="40" spans="1:105" s="3" customFormat="1" ht="25.5" customHeight="1">
      <c r="A40" s="32" t="s">
        <v>40</v>
      </c>
      <c r="B40" s="32"/>
      <c r="C40" s="32"/>
      <c r="D40" s="32"/>
      <c r="E40" s="32"/>
      <c r="F40" s="32"/>
      <c r="G40" s="32"/>
      <c r="H40" s="25" t="s">
        <v>41</v>
      </c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6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8"/>
      <c r="AZ40" s="26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8"/>
      <c r="BT40" s="26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8"/>
      <c r="CK40" s="26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</row>
    <row r="41" spans="1:105" s="3" customFormat="1" ht="44.25" customHeight="1">
      <c r="A41" s="32" t="s">
        <v>42</v>
      </c>
      <c r="B41" s="32"/>
      <c r="C41" s="32"/>
      <c r="D41" s="32"/>
      <c r="E41" s="32"/>
      <c r="F41" s="32"/>
      <c r="G41" s="32"/>
      <c r="H41" s="25" t="s">
        <v>44</v>
      </c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6" t="s">
        <v>43</v>
      </c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8"/>
      <c r="AZ41" s="26" t="s">
        <v>119</v>
      </c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8"/>
      <c r="BT41" s="26" t="s">
        <v>119</v>
      </c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8"/>
      <c r="CK41" s="26" t="s">
        <v>119</v>
      </c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</row>
    <row r="42" spans="1:105" s="3" customFormat="1" ht="40.5" customHeight="1">
      <c r="A42" s="32" t="s">
        <v>45</v>
      </c>
      <c r="B42" s="32"/>
      <c r="C42" s="32"/>
      <c r="D42" s="32"/>
      <c r="E42" s="32"/>
      <c r="F42" s="32"/>
      <c r="G42" s="32"/>
      <c r="H42" s="25" t="s">
        <v>47</v>
      </c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6" t="s">
        <v>46</v>
      </c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8"/>
      <c r="AZ42" s="26" t="s">
        <v>119</v>
      </c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8"/>
      <c r="BT42" s="26" t="s">
        <v>119</v>
      </c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8"/>
      <c r="CK42" s="26" t="s">
        <v>119</v>
      </c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</row>
    <row r="43" spans="1:105" s="3" customFormat="1" ht="15" customHeight="1">
      <c r="A43" s="32" t="s">
        <v>48</v>
      </c>
      <c r="B43" s="32"/>
      <c r="C43" s="32"/>
      <c r="D43" s="32"/>
      <c r="E43" s="32"/>
      <c r="F43" s="32"/>
      <c r="G43" s="32"/>
      <c r="H43" s="25" t="s">
        <v>49</v>
      </c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6" t="s">
        <v>43</v>
      </c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8"/>
      <c r="AZ43" s="26">
        <v>17.271</v>
      </c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8"/>
      <c r="BT43" s="26">
        <v>18.154</v>
      </c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8"/>
      <c r="CK43" s="26">
        <v>18.154</v>
      </c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</row>
    <row r="44" spans="1:105" s="3" customFormat="1" ht="27.75" customHeight="1">
      <c r="A44" s="32" t="s">
        <v>50</v>
      </c>
      <c r="B44" s="32"/>
      <c r="C44" s="32"/>
      <c r="D44" s="32"/>
      <c r="E44" s="32"/>
      <c r="F44" s="32"/>
      <c r="G44" s="32"/>
      <c r="H44" s="25" t="s">
        <v>52</v>
      </c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6" t="s">
        <v>51</v>
      </c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8"/>
      <c r="AZ44" s="26">
        <v>121367.38</v>
      </c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8"/>
      <c r="BT44" s="26">
        <v>117147.1</v>
      </c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8"/>
      <c r="CK44" s="26">
        <v>121589.4</v>
      </c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</row>
    <row r="45" spans="1:105" s="3" customFormat="1" ht="57" customHeight="1">
      <c r="A45" s="32" t="s">
        <v>53</v>
      </c>
      <c r="B45" s="32"/>
      <c r="C45" s="32"/>
      <c r="D45" s="32"/>
      <c r="E45" s="32"/>
      <c r="F45" s="32"/>
      <c r="G45" s="32"/>
      <c r="H45" s="25" t="s">
        <v>116</v>
      </c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6" t="s">
        <v>51</v>
      </c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8"/>
      <c r="AZ45" s="26">
        <v>49810.43</v>
      </c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8"/>
      <c r="BT45" s="26">
        <v>50600</v>
      </c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8"/>
      <c r="CK45" s="26">
        <v>50100</v>
      </c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</row>
    <row r="46" spans="1:105" s="3" customFormat="1" ht="27.75" customHeight="1">
      <c r="A46" s="32" t="s">
        <v>54</v>
      </c>
      <c r="B46" s="32"/>
      <c r="C46" s="32"/>
      <c r="D46" s="32"/>
      <c r="E46" s="32"/>
      <c r="F46" s="32"/>
      <c r="G46" s="32"/>
      <c r="H46" s="25" t="s">
        <v>55</v>
      </c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6" t="s">
        <v>38</v>
      </c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8"/>
      <c r="AZ46" s="26">
        <v>4.75</v>
      </c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8"/>
      <c r="BT46" s="26">
        <v>8.12</v>
      </c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8"/>
      <c r="CK46" s="26">
        <v>8.12</v>
      </c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</row>
    <row r="47" spans="1:105" s="3" customFormat="1" ht="66" customHeight="1">
      <c r="A47" s="32" t="s">
        <v>56</v>
      </c>
      <c r="B47" s="32"/>
      <c r="C47" s="32"/>
      <c r="D47" s="32"/>
      <c r="E47" s="32"/>
      <c r="F47" s="32"/>
      <c r="G47" s="32"/>
      <c r="H47" s="25" t="s">
        <v>106</v>
      </c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6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8"/>
      <c r="AZ47" s="26" t="s">
        <v>120</v>
      </c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8"/>
      <c r="BT47" s="26" t="s">
        <v>120</v>
      </c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8"/>
      <c r="CK47" s="26" t="s">
        <v>120</v>
      </c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</row>
    <row r="48" spans="1:105" s="3" customFormat="1" ht="66" customHeight="1">
      <c r="A48" s="32" t="s">
        <v>57</v>
      </c>
      <c r="B48" s="32"/>
      <c r="C48" s="32"/>
      <c r="D48" s="32"/>
      <c r="E48" s="32"/>
      <c r="F48" s="32"/>
      <c r="G48" s="32"/>
      <c r="H48" s="25" t="s">
        <v>58</v>
      </c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6" t="s">
        <v>46</v>
      </c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8"/>
      <c r="AZ48" s="26" t="s">
        <v>119</v>
      </c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8"/>
      <c r="BT48" s="26" t="s">
        <v>119</v>
      </c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8"/>
      <c r="CK48" s="26" t="s">
        <v>119</v>
      </c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</row>
    <row r="49" spans="1:105" s="3" customFormat="1" ht="54" customHeight="1">
      <c r="A49" s="39" t="s">
        <v>59</v>
      </c>
      <c r="B49" s="39"/>
      <c r="C49" s="39"/>
      <c r="D49" s="39"/>
      <c r="E49" s="39"/>
      <c r="F49" s="39"/>
      <c r="G49" s="39"/>
      <c r="H49" s="40" t="s">
        <v>60</v>
      </c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29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1"/>
      <c r="AZ49" s="29">
        <f>AZ34</f>
        <v>106118</v>
      </c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1"/>
      <c r="BT49" s="29">
        <f>BT34</f>
        <v>94429.65</v>
      </c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1"/>
      <c r="CK49" s="29">
        <f>CK34</f>
        <v>140976.99</v>
      </c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1"/>
    </row>
    <row r="50" spans="1:105" s="3" customFormat="1" ht="71.25" customHeight="1">
      <c r="A50" s="32" t="s">
        <v>61</v>
      </c>
      <c r="B50" s="32"/>
      <c r="C50" s="32"/>
      <c r="D50" s="32"/>
      <c r="E50" s="32"/>
      <c r="F50" s="32"/>
      <c r="G50" s="32"/>
      <c r="H50" s="25" t="s">
        <v>117</v>
      </c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6" t="s">
        <v>28</v>
      </c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8"/>
      <c r="AZ50" s="26">
        <v>64615.68</v>
      </c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8"/>
      <c r="BT50" s="26">
        <v>57197.38</v>
      </c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8"/>
      <c r="CK50" s="26">
        <v>60065.31</v>
      </c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</row>
    <row r="51" spans="1:105" s="3" customFormat="1" ht="15" customHeight="1">
      <c r="A51" s="32"/>
      <c r="B51" s="32"/>
      <c r="C51" s="32"/>
      <c r="D51" s="32"/>
      <c r="E51" s="32"/>
      <c r="F51" s="32"/>
      <c r="G51" s="32"/>
      <c r="H51" s="25" t="s">
        <v>62</v>
      </c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6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8"/>
      <c r="AZ51" s="26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8"/>
      <c r="BT51" s="26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8"/>
      <c r="CK51" s="26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</row>
    <row r="52" spans="1:105" s="3" customFormat="1" ht="15" customHeight="1">
      <c r="A52" s="32"/>
      <c r="B52" s="32"/>
      <c r="C52" s="32"/>
      <c r="D52" s="32"/>
      <c r="E52" s="32"/>
      <c r="F52" s="32"/>
      <c r="G52" s="32"/>
      <c r="H52" s="25" t="s">
        <v>63</v>
      </c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6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8"/>
      <c r="AZ52" s="26">
        <v>49133.02</v>
      </c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8"/>
      <c r="BT52" s="26" t="s">
        <v>122</v>
      </c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8"/>
      <c r="CK52" s="26" t="s">
        <v>122</v>
      </c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</row>
    <row r="53" spans="1:105" s="3" customFormat="1" ht="15" customHeight="1">
      <c r="A53" s="32"/>
      <c r="B53" s="32"/>
      <c r="C53" s="32"/>
      <c r="D53" s="32"/>
      <c r="E53" s="32"/>
      <c r="F53" s="32"/>
      <c r="G53" s="32"/>
      <c r="H53" s="25" t="s">
        <v>64</v>
      </c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6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8"/>
      <c r="AZ53" s="26" t="s">
        <v>122</v>
      </c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8"/>
      <c r="BT53" s="26" t="s">
        <v>122</v>
      </c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8"/>
      <c r="CK53" s="26" t="s">
        <v>122</v>
      </c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</row>
    <row r="54" spans="1:105" s="3" customFormat="1" ht="15" customHeight="1">
      <c r="A54" s="32"/>
      <c r="B54" s="32"/>
      <c r="C54" s="32"/>
      <c r="D54" s="32"/>
      <c r="E54" s="32"/>
      <c r="F54" s="32"/>
      <c r="G54" s="32"/>
      <c r="H54" s="25" t="s">
        <v>65</v>
      </c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6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8"/>
      <c r="AZ54" s="26">
        <v>5524.2</v>
      </c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8"/>
      <c r="BT54" s="26" t="s">
        <v>122</v>
      </c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8"/>
      <c r="CK54" s="26" t="s">
        <v>122</v>
      </c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</row>
    <row r="55" spans="1:105" s="3" customFormat="1" ht="69.75" customHeight="1">
      <c r="A55" s="32" t="s">
        <v>66</v>
      </c>
      <c r="B55" s="32"/>
      <c r="C55" s="32"/>
      <c r="D55" s="32"/>
      <c r="E55" s="32"/>
      <c r="F55" s="32"/>
      <c r="G55" s="32"/>
      <c r="H55" s="25" t="s">
        <v>118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6" t="s">
        <v>28</v>
      </c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8"/>
      <c r="AZ55" s="26">
        <v>40682.22</v>
      </c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8"/>
      <c r="BT55" s="26">
        <v>41329.35</v>
      </c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8"/>
      <c r="CK55" s="26">
        <v>46987.13</v>
      </c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</row>
    <row r="56" spans="1:139" s="3" customFormat="1" ht="40.5" customHeight="1">
      <c r="A56" s="32" t="s">
        <v>67</v>
      </c>
      <c r="B56" s="32"/>
      <c r="C56" s="32"/>
      <c r="D56" s="32"/>
      <c r="E56" s="32"/>
      <c r="F56" s="32"/>
      <c r="G56" s="32"/>
      <c r="H56" s="25" t="s">
        <v>68</v>
      </c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6" t="s">
        <v>28</v>
      </c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8"/>
      <c r="AZ56" s="26">
        <v>820.1</v>
      </c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8"/>
      <c r="BT56" s="26">
        <v>585.57</v>
      </c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8"/>
      <c r="CK56" s="26">
        <v>2497.75</v>
      </c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</row>
    <row r="57" spans="1:105" s="3" customFormat="1" ht="27.75" customHeight="1">
      <c r="A57" s="32" t="s">
        <v>69</v>
      </c>
      <c r="B57" s="32"/>
      <c r="C57" s="32"/>
      <c r="D57" s="32"/>
      <c r="E57" s="32"/>
      <c r="F57" s="32"/>
      <c r="G57" s="32"/>
      <c r="H57" s="25" t="s">
        <v>70</v>
      </c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6" t="s">
        <v>28</v>
      </c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8"/>
      <c r="AZ57" s="26">
        <v>14342.64</v>
      </c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8"/>
      <c r="BT57" s="26">
        <v>23145</v>
      </c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8"/>
      <c r="CK57" s="26">
        <v>6362</v>
      </c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</row>
    <row r="58" spans="1:105" s="3" customFormat="1" ht="82.5" customHeight="1">
      <c r="A58" s="32" t="s">
        <v>71</v>
      </c>
      <c r="B58" s="32"/>
      <c r="C58" s="32"/>
      <c r="D58" s="32"/>
      <c r="E58" s="32"/>
      <c r="F58" s="32"/>
      <c r="G58" s="32"/>
      <c r="H58" s="25" t="s">
        <v>72</v>
      </c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6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8"/>
      <c r="AZ58" s="26" t="s">
        <v>129</v>
      </c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8"/>
      <c r="BT58" s="26" t="s">
        <v>129</v>
      </c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8"/>
      <c r="CK58" s="26" t="s">
        <v>129</v>
      </c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8"/>
    </row>
    <row r="59" spans="1:105" s="3" customFormat="1" ht="15" customHeight="1">
      <c r="A59" s="32" t="s">
        <v>73</v>
      </c>
      <c r="B59" s="32"/>
      <c r="C59" s="32"/>
      <c r="D59" s="32"/>
      <c r="E59" s="32"/>
      <c r="F59" s="32"/>
      <c r="G59" s="32"/>
      <c r="H59" s="25" t="s">
        <v>75</v>
      </c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6" t="s">
        <v>74</v>
      </c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8"/>
      <c r="AZ59" s="26">
        <v>2771.81</v>
      </c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8"/>
      <c r="BT59" s="26">
        <v>2804.1003</v>
      </c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8"/>
      <c r="CK59" s="26">
        <v>2820.474</v>
      </c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</row>
    <row r="60" spans="1:105" s="3" customFormat="1" ht="40.5" customHeight="1">
      <c r="A60" s="32" t="s">
        <v>76</v>
      </c>
      <c r="B60" s="32"/>
      <c r="C60" s="32"/>
      <c r="D60" s="32"/>
      <c r="E60" s="32"/>
      <c r="F60" s="32"/>
      <c r="G60" s="32"/>
      <c r="H60" s="25" t="s">
        <v>78</v>
      </c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6" t="s">
        <v>77</v>
      </c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8"/>
      <c r="AZ60" s="33">
        <f>AZ50/AZ59</f>
        <v>23.311727715824677</v>
      </c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5"/>
      <c r="BT60" s="33">
        <f>BT50/BT59</f>
        <v>20.397765372372735</v>
      </c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5"/>
      <c r="CK60" s="33">
        <f>CK50/CK59</f>
        <v>21.29617574918258</v>
      </c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</row>
    <row r="61" spans="1:105" s="3" customFormat="1" ht="48" customHeight="1">
      <c r="A61" s="32" t="s">
        <v>79</v>
      </c>
      <c r="B61" s="32"/>
      <c r="C61" s="32"/>
      <c r="D61" s="32"/>
      <c r="E61" s="32"/>
      <c r="F61" s="32"/>
      <c r="G61" s="32"/>
      <c r="H61" s="25" t="s">
        <v>80</v>
      </c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6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8"/>
      <c r="AZ61" s="26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8"/>
      <c r="BT61" s="26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8"/>
      <c r="CK61" s="26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</row>
    <row r="62" spans="1:105" s="3" customFormat="1" ht="27.75" customHeight="1">
      <c r="A62" s="32" t="s">
        <v>81</v>
      </c>
      <c r="B62" s="32"/>
      <c r="C62" s="32"/>
      <c r="D62" s="32"/>
      <c r="E62" s="32"/>
      <c r="F62" s="32"/>
      <c r="G62" s="32"/>
      <c r="H62" s="25" t="s">
        <v>83</v>
      </c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6" t="s">
        <v>82</v>
      </c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8"/>
      <c r="AZ62" s="26">
        <v>47</v>
      </c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8"/>
      <c r="BT62" s="29" t="s">
        <v>121</v>
      </c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1"/>
      <c r="CK62" s="26">
        <v>49</v>
      </c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</row>
    <row r="63" spans="1:105" s="3" customFormat="1" ht="27.75" customHeight="1">
      <c r="A63" s="32" t="s">
        <v>84</v>
      </c>
      <c r="B63" s="32"/>
      <c r="C63" s="32"/>
      <c r="D63" s="32"/>
      <c r="E63" s="32"/>
      <c r="F63" s="32"/>
      <c r="G63" s="32"/>
      <c r="H63" s="25" t="s">
        <v>86</v>
      </c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6" t="s">
        <v>85</v>
      </c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8"/>
      <c r="AZ63" s="33">
        <f>AZ52/AZ62/12</f>
        <v>87.11528368794326</v>
      </c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5"/>
      <c r="BT63" s="36" t="s">
        <v>121</v>
      </c>
      <c r="BU63" s="37"/>
      <c r="BV63" s="37"/>
      <c r="BW63" s="37"/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8"/>
      <c r="CK63" s="33">
        <v>96.287</v>
      </c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5"/>
    </row>
    <row r="64" spans="1:105" s="3" customFormat="1" ht="40.5" customHeight="1">
      <c r="A64" s="32" t="s">
        <v>87</v>
      </c>
      <c r="B64" s="32"/>
      <c r="C64" s="32"/>
      <c r="D64" s="32"/>
      <c r="E64" s="32"/>
      <c r="F64" s="32"/>
      <c r="G64" s="32"/>
      <c r="H64" s="25" t="s">
        <v>88</v>
      </c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6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8"/>
      <c r="AZ64" s="26" t="s">
        <v>123</v>
      </c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</row>
    <row r="65" spans="1:105" s="3" customFormat="1" ht="39.75" customHeight="1">
      <c r="A65" s="32" t="s">
        <v>89</v>
      </c>
      <c r="B65" s="32"/>
      <c r="C65" s="32"/>
      <c r="D65" s="32"/>
      <c r="E65" s="32"/>
      <c r="F65" s="32"/>
      <c r="G65" s="32"/>
      <c r="H65" s="25" t="s">
        <v>90</v>
      </c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6" t="s">
        <v>28</v>
      </c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8"/>
      <c r="AZ65" s="26">
        <v>20100</v>
      </c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8"/>
      <c r="BT65" s="26" t="s">
        <v>121</v>
      </c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8"/>
      <c r="CK65" s="26">
        <v>20100</v>
      </c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</row>
    <row r="66" spans="1:105" s="3" customFormat="1" ht="53.25" customHeight="1">
      <c r="A66" s="32" t="s">
        <v>91</v>
      </c>
      <c r="B66" s="32"/>
      <c r="C66" s="32"/>
      <c r="D66" s="32"/>
      <c r="E66" s="32"/>
      <c r="F66" s="32"/>
      <c r="G66" s="32"/>
      <c r="H66" s="25" t="s">
        <v>92</v>
      </c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6" t="s">
        <v>28</v>
      </c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8"/>
      <c r="AZ66" s="29" t="s">
        <v>121</v>
      </c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1"/>
      <c r="BT66" s="29" t="s">
        <v>121</v>
      </c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1"/>
      <c r="CK66" s="29" t="s">
        <v>121</v>
      </c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</row>
    <row r="67" spans="2:105" ht="15.75">
      <c r="B67" s="24" t="s">
        <v>93</v>
      </c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6"/>
    </row>
    <row r="68" ht="5.25" customHeight="1"/>
    <row r="69" spans="1:105" ht="81.75" customHeight="1">
      <c r="A69" s="22" t="s">
        <v>0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 t="s">
        <v>1</v>
      </c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 t="s">
        <v>125</v>
      </c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 t="s">
        <v>128</v>
      </c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 t="s">
        <v>127</v>
      </c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</row>
    <row r="70" spans="1:105" ht="39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 t="s">
        <v>94</v>
      </c>
      <c r="BA70" s="22"/>
      <c r="BB70" s="22"/>
      <c r="BC70" s="22"/>
      <c r="BD70" s="22"/>
      <c r="BE70" s="22"/>
      <c r="BF70" s="22"/>
      <c r="BG70" s="22"/>
      <c r="BH70" s="22"/>
      <c r="BI70" s="22" t="s">
        <v>95</v>
      </c>
      <c r="BJ70" s="22"/>
      <c r="BK70" s="22"/>
      <c r="BL70" s="22"/>
      <c r="BM70" s="22"/>
      <c r="BN70" s="22"/>
      <c r="BO70" s="22"/>
      <c r="BP70" s="22"/>
      <c r="BQ70" s="22"/>
      <c r="BR70" s="22" t="s">
        <v>94</v>
      </c>
      <c r="BS70" s="22"/>
      <c r="BT70" s="22"/>
      <c r="BU70" s="22"/>
      <c r="BV70" s="22"/>
      <c r="BW70" s="22"/>
      <c r="BX70" s="22"/>
      <c r="BY70" s="22"/>
      <c r="BZ70" s="22"/>
      <c r="CA70" s="22" t="s">
        <v>95</v>
      </c>
      <c r="CB70" s="22"/>
      <c r="CC70" s="22"/>
      <c r="CD70" s="22"/>
      <c r="CE70" s="22"/>
      <c r="CF70" s="22"/>
      <c r="CG70" s="22"/>
      <c r="CH70" s="22"/>
      <c r="CI70" s="22"/>
      <c r="CJ70" s="22" t="s">
        <v>94</v>
      </c>
      <c r="CK70" s="22"/>
      <c r="CL70" s="22"/>
      <c r="CM70" s="22"/>
      <c r="CN70" s="22"/>
      <c r="CO70" s="22"/>
      <c r="CP70" s="22"/>
      <c r="CQ70" s="22"/>
      <c r="CR70" s="22"/>
      <c r="CS70" s="22" t="s">
        <v>95</v>
      </c>
      <c r="CT70" s="22"/>
      <c r="CU70" s="22"/>
      <c r="CV70" s="22"/>
      <c r="CW70" s="22"/>
      <c r="CX70" s="22"/>
      <c r="CY70" s="22"/>
      <c r="CZ70" s="22"/>
      <c r="DA70" s="22"/>
    </row>
    <row r="71" spans="1:105" ht="36" customHeight="1">
      <c r="A71" s="18" t="s">
        <v>25</v>
      </c>
      <c r="B71" s="18"/>
      <c r="C71" s="18"/>
      <c r="D71" s="18"/>
      <c r="E71" s="18"/>
      <c r="F71" s="18"/>
      <c r="G71" s="19" t="s">
        <v>96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</row>
    <row r="72" spans="1:105" ht="21" customHeight="1">
      <c r="A72" s="18" t="s">
        <v>29</v>
      </c>
      <c r="B72" s="18"/>
      <c r="C72" s="18"/>
      <c r="D72" s="18"/>
      <c r="E72" s="18"/>
      <c r="F72" s="18"/>
      <c r="G72" s="19" t="s">
        <v>99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</row>
    <row r="73" spans="1:105" ht="15.75">
      <c r="A73" s="18"/>
      <c r="B73" s="18"/>
      <c r="C73" s="18"/>
      <c r="D73" s="18"/>
      <c r="E73" s="18"/>
      <c r="F73" s="18"/>
      <c r="G73" s="19" t="s">
        <v>100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</row>
    <row r="74" spans="1:105" ht="15.75">
      <c r="A74" s="18"/>
      <c r="B74" s="18"/>
      <c r="C74" s="18"/>
      <c r="D74" s="18"/>
      <c r="E74" s="18"/>
      <c r="F74" s="18"/>
      <c r="G74" s="19" t="s">
        <v>101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20" t="s">
        <v>97</v>
      </c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>
        <v>326570.69</v>
      </c>
      <c r="BA74" s="20"/>
      <c r="BB74" s="20"/>
      <c r="BC74" s="20"/>
      <c r="BD74" s="20"/>
      <c r="BE74" s="20"/>
      <c r="BF74" s="20"/>
      <c r="BG74" s="20"/>
      <c r="BH74" s="20"/>
      <c r="BI74" s="20">
        <v>326570.69</v>
      </c>
      <c r="BJ74" s="20"/>
      <c r="BK74" s="20"/>
      <c r="BL74" s="20"/>
      <c r="BM74" s="20"/>
      <c r="BN74" s="20"/>
      <c r="BO74" s="20"/>
      <c r="BP74" s="20"/>
      <c r="BQ74" s="20"/>
      <c r="BR74" s="20">
        <v>305030.8</v>
      </c>
      <c r="BS74" s="20"/>
      <c r="BT74" s="20"/>
      <c r="BU74" s="20"/>
      <c r="BV74" s="20"/>
      <c r="BW74" s="20"/>
      <c r="BX74" s="20"/>
      <c r="BY74" s="20"/>
      <c r="BZ74" s="20"/>
      <c r="CA74" s="20">
        <v>305030.8</v>
      </c>
      <c r="CB74" s="20"/>
      <c r="CC74" s="20"/>
      <c r="CD74" s="20"/>
      <c r="CE74" s="20"/>
      <c r="CF74" s="20"/>
      <c r="CG74" s="20"/>
      <c r="CH74" s="20"/>
      <c r="CI74" s="20"/>
      <c r="CJ74" s="12">
        <v>495981.36</v>
      </c>
      <c r="CK74" s="12"/>
      <c r="CL74" s="12"/>
      <c r="CM74" s="12"/>
      <c r="CN74" s="12"/>
      <c r="CO74" s="12"/>
      <c r="CP74" s="12"/>
      <c r="CQ74" s="12"/>
      <c r="CR74" s="12"/>
      <c r="CS74" s="12">
        <v>509981.74</v>
      </c>
      <c r="CT74" s="12"/>
      <c r="CU74" s="12"/>
      <c r="CV74" s="12"/>
      <c r="CW74" s="12"/>
      <c r="CX74" s="12"/>
      <c r="CY74" s="12"/>
      <c r="CZ74" s="12"/>
      <c r="DA74" s="12"/>
    </row>
    <row r="75" spans="1:105" ht="15.75">
      <c r="A75" s="18"/>
      <c r="B75" s="18"/>
      <c r="C75" s="18"/>
      <c r="D75" s="18"/>
      <c r="E75" s="18"/>
      <c r="F75" s="18"/>
      <c r="G75" s="19" t="s">
        <v>102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20" t="s">
        <v>98</v>
      </c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12">
        <v>271.19</v>
      </c>
      <c r="BA75" s="12"/>
      <c r="BB75" s="12"/>
      <c r="BC75" s="12"/>
      <c r="BD75" s="12"/>
      <c r="BE75" s="12"/>
      <c r="BF75" s="12"/>
      <c r="BG75" s="12"/>
      <c r="BH75" s="12"/>
      <c r="BI75" s="12">
        <v>272.96</v>
      </c>
      <c r="BJ75" s="12"/>
      <c r="BK75" s="12"/>
      <c r="BL75" s="12"/>
      <c r="BM75" s="12"/>
      <c r="BN75" s="12"/>
      <c r="BO75" s="12"/>
      <c r="BP75" s="12"/>
      <c r="BQ75" s="12"/>
      <c r="BR75" s="12">
        <v>238.79</v>
      </c>
      <c r="BS75" s="12"/>
      <c r="BT75" s="12"/>
      <c r="BU75" s="12"/>
      <c r="BV75" s="12"/>
      <c r="BW75" s="12"/>
      <c r="BX75" s="12"/>
      <c r="BY75" s="12"/>
      <c r="BZ75" s="12"/>
      <c r="CA75" s="12">
        <v>238.92</v>
      </c>
      <c r="CB75" s="12"/>
      <c r="CC75" s="12"/>
      <c r="CD75" s="12"/>
      <c r="CE75" s="12"/>
      <c r="CF75" s="12"/>
      <c r="CG75" s="12"/>
      <c r="CH75" s="12"/>
      <c r="CI75" s="12"/>
      <c r="CJ75" s="12">
        <v>251.87</v>
      </c>
      <c r="CK75" s="12"/>
      <c r="CL75" s="12"/>
      <c r="CM75" s="12"/>
      <c r="CN75" s="12"/>
      <c r="CO75" s="12"/>
      <c r="CP75" s="12"/>
      <c r="CQ75" s="12"/>
      <c r="CR75" s="12"/>
      <c r="CS75" s="12">
        <v>265.13</v>
      </c>
      <c r="CT75" s="12"/>
      <c r="CU75" s="12"/>
      <c r="CV75" s="12"/>
      <c r="CW75" s="12"/>
      <c r="CX75" s="12"/>
      <c r="CY75" s="12"/>
      <c r="CZ75" s="12"/>
      <c r="DA75" s="12"/>
    </row>
    <row r="76" spans="1:105" ht="15.75">
      <c r="A76" s="18"/>
      <c r="B76" s="18"/>
      <c r="C76" s="18"/>
      <c r="D76" s="18"/>
      <c r="E76" s="18"/>
      <c r="F76" s="18"/>
      <c r="G76" s="19" t="s">
        <v>103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20" t="s">
        <v>98</v>
      </c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1">
        <v>868</v>
      </c>
      <c r="BA76" s="21"/>
      <c r="BB76" s="21"/>
      <c r="BC76" s="21"/>
      <c r="BD76" s="21"/>
      <c r="BE76" s="21"/>
      <c r="BF76" s="21"/>
      <c r="BG76" s="21"/>
      <c r="BH76" s="21"/>
      <c r="BI76" s="12">
        <v>880.84</v>
      </c>
      <c r="BJ76" s="12"/>
      <c r="BK76" s="12"/>
      <c r="BL76" s="12"/>
      <c r="BM76" s="12"/>
      <c r="BN76" s="12"/>
      <c r="BO76" s="12"/>
      <c r="BP76" s="12"/>
      <c r="BQ76" s="12"/>
      <c r="BR76" s="21">
        <v>800.13</v>
      </c>
      <c r="BS76" s="21"/>
      <c r="BT76" s="21"/>
      <c r="BU76" s="21"/>
      <c r="BV76" s="21"/>
      <c r="BW76" s="21"/>
      <c r="BX76" s="21"/>
      <c r="BY76" s="21"/>
      <c r="BZ76" s="21"/>
      <c r="CA76" s="12">
        <v>812.15</v>
      </c>
      <c r="CB76" s="12"/>
      <c r="CC76" s="12"/>
      <c r="CD76" s="12"/>
      <c r="CE76" s="12"/>
      <c r="CF76" s="12"/>
      <c r="CG76" s="12"/>
      <c r="CH76" s="12"/>
      <c r="CI76" s="12"/>
      <c r="CJ76" s="21">
        <v>1148.31</v>
      </c>
      <c r="CK76" s="21"/>
      <c r="CL76" s="21"/>
      <c r="CM76" s="21"/>
      <c r="CN76" s="21"/>
      <c r="CO76" s="21"/>
      <c r="CP76" s="21"/>
      <c r="CQ76" s="21"/>
      <c r="CR76" s="21"/>
      <c r="CS76" s="12">
        <v>1170.71</v>
      </c>
      <c r="CT76" s="12"/>
      <c r="CU76" s="12"/>
      <c r="CV76" s="12"/>
      <c r="CW76" s="12"/>
      <c r="CX76" s="12"/>
      <c r="CY76" s="12"/>
      <c r="CZ76" s="12"/>
      <c r="DA76" s="12"/>
    </row>
    <row r="77" spans="1:105" ht="15.75">
      <c r="A77" s="1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  <c r="BF77" s="16"/>
      <c r="BG77" s="16"/>
      <c r="BH77" s="16"/>
      <c r="BI77" s="16"/>
      <c r="BJ77" s="16"/>
      <c r="BK77" s="16"/>
      <c r="BL77" s="16"/>
      <c r="BM77" s="16"/>
      <c r="BN77" s="16"/>
      <c r="BO77" s="16"/>
      <c r="BP77" s="16"/>
      <c r="BQ77" s="16"/>
      <c r="BR77" s="16"/>
      <c r="BS77" s="16"/>
      <c r="BT77" s="16"/>
      <c r="BU77" s="16"/>
      <c r="BV77" s="16"/>
      <c r="BW77" s="16"/>
      <c r="BX77" s="16"/>
      <c r="BY77" s="16"/>
      <c r="BZ77" s="16"/>
      <c r="CA77" s="16"/>
      <c r="CB77" s="16"/>
      <c r="CC77" s="16"/>
      <c r="CD77" s="16"/>
      <c r="CE77" s="16"/>
      <c r="CF77" s="16"/>
      <c r="CG77" s="16"/>
      <c r="CH77" s="16"/>
      <c r="CI77" s="16"/>
      <c r="CJ77" s="16"/>
      <c r="CK77" s="16"/>
      <c r="CL77" s="16"/>
      <c r="CM77" s="16"/>
      <c r="CN77" s="16"/>
      <c r="CO77" s="16"/>
      <c r="CP77" s="16"/>
      <c r="CQ77" s="16"/>
      <c r="CR77" s="16"/>
      <c r="CS77" s="16"/>
      <c r="CT77" s="16"/>
      <c r="CU77" s="16"/>
      <c r="CV77" s="16"/>
      <c r="CW77" s="16"/>
      <c r="CX77" s="16"/>
      <c r="CY77" s="16"/>
      <c r="CZ77" s="16"/>
      <c r="DA77" s="17"/>
    </row>
    <row r="78" spans="1:107" ht="15.75">
      <c r="A78" s="61" t="s">
        <v>104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1"/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2"/>
      <c r="DA78" s="62"/>
      <c r="DB78" s="63"/>
      <c r="DC78" s="63"/>
    </row>
    <row r="79" spans="1:107" ht="26.25" customHeight="1">
      <c r="A79" s="64" t="s">
        <v>105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</row>
    <row r="80" spans="1:105" ht="15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</row>
    <row r="81" spans="1:105" ht="15.75">
      <c r="A81" s="65"/>
      <c r="B81" s="65"/>
      <c r="C81" s="65"/>
      <c r="D81" s="65"/>
      <c r="E81" s="65"/>
      <c r="F81" s="65"/>
      <c r="G81" s="66" t="s">
        <v>130</v>
      </c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  <c r="AY81" s="67"/>
      <c r="AZ81" s="67"/>
      <c r="BA81" s="67"/>
      <c r="BB81" s="67"/>
      <c r="BC81" s="67"/>
      <c r="BD81" s="67"/>
      <c r="BE81" s="67"/>
      <c r="BF81" s="67"/>
      <c r="BG81" s="67"/>
      <c r="BH81" s="67"/>
      <c r="BI81" s="67"/>
      <c r="BJ81" s="68" t="s">
        <v>131</v>
      </c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</row>
    <row r="82" spans="1:105" ht="40.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</row>
    <row r="83" spans="6:95" ht="15.75"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</row>
  </sheetData>
  <sheetProtection/>
  <mergeCells count="308">
    <mergeCell ref="A78:CY78"/>
    <mergeCell ref="A79:DC79"/>
    <mergeCell ref="CK31:DA31"/>
    <mergeCell ref="A33:G33"/>
    <mergeCell ref="H33:AI33"/>
    <mergeCell ref="AJ33:AY33"/>
    <mergeCell ref="AZ33:BS33"/>
    <mergeCell ref="X21:DA21"/>
    <mergeCell ref="H22:DA22"/>
    <mergeCell ref="H23:DA23"/>
    <mergeCell ref="Z24:DA24"/>
    <mergeCell ref="AF25:DA25"/>
    <mergeCell ref="DK56:EI56"/>
    <mergeCell ref="A31:AI31"/>
    <mergeCell ref="AJ31:AY31"/>
    <mergeCell ref="AZ31:BS31"/>
    <mergeCell ref="BT31:CJ31"/>
    <mergeCell ref="BQ4:DA4"/>
    <mergeCell ref="A16:DA16"/>
    <mergeCell ref="A32:DA32"/>
    <mergeCell ref="Z26:DA26"/>
    <mergeCell ref="H27:DA27"/>
    <mergeCell ref="BQ2:DA2"/>
    <mergeCell ref="AA18:DA18"/>
    <mergeCell ref="AH19:DA19"/>
    <mergeCell ref="A6:DA6"/>
    <mergeCell ref="A8:DA8"/>
    <mergeCell ref="AV9:CD9"/>
    <mergeCell ref="A10:DA10"/>
    <mergeCell ref="A12:DA12"/>
    <mergeCell ref="A13:DA13"/>
    <mergeCell ref="A14:DA14"/>
    <mergeCell ref="A29:DA29"/>
    <mergeCell ref="X20:DA20"/>
    <mergeCell ref="BT33:CJ33"/>
    <mergeCell ref="CK33:DA33"/>
    <mergeCell ref="H35:AI35"/>
    <mergeCell ref="AJ35:AY35"/>
    <mergeCell ref="AZ35:BS35"/>
    <mergeCell ref="BT35:CJ35"/>
    <mergeCell ref="CK35:DA35"/>
    <mergeCell ref="AZ34:BS34"/>
    <mergeCell ref="BT34:CJ34"/>
    <mergeCell ref="CK34:DA34"/>
    <mergeCell ref="CK36:DA36"/>
    <mergeCell ref="BT37:CJ37"/>
    <mergeCell ref="CK37:DA37"/>
    <mergeCell ref="A34:G34"/>
    <mergeCell ref="H34:AI34"/>
    <mergeCell ref="AJ34:AY34"/>
    <mergeCell ref="A36:G36"/>
    <mergeCell ref="H36:AI36"/>
    <mergeCell ref="AJ36:AY36"/>
    <mergeCell ref="A35:G35"/>
    <mergeCell ref="AZ36:BS36"/>
    <mergeCell ref="A37:G37"/>
    <mergeCell ref="H37:AI37"/>
    <mergeCell ref="AJ37:AY37"/>
    <mergeCell ref="AZ37:BS37"/>
    <mergeCell ref="BT36:CJ36"/>
    <mergeCell ref="CK39:DA39"/>
    <mergeCell ref="A38:G38"/>
    <mergeCell ref="H38:AI38"/>
    <mergeCell ref="A39:G39"/>
    <mergeCell ref="H39:AI39"/>
    <mergeCell ref="AJ39:AY39"/>
    <mergeCell ref="AZ39:BS39"/>
    <mergeCell ref="AJ38:AY38"/>
    <mergeCell ref="AZ38:BS38"/>
    <mergeCell ref="CK38:DA38"/>
    <mergeCell ref="H40:AI40"/>
    <mergeCell ref="AJ40:AY40"/>
    <mergeCell ref="AZ40:BS40"/>
    <mergeCell ref="BT42:CJ42"/>
    <mergeCell ref="BT38:CJ38"/>
    <mergeCell ref="BT39:CJ39"/>
    <mergeCell ref="CK42:DA42"/>
    <mergeCell ref="A41:G41"/>
    <mergeCell ref="H41:AI41"/>
    <mergeCell ref="AJ41:AY41"/>
    <mergeCell ref="AZ41:BS41"/>
    <mergeCell ref="BT40:CJ40"/>
    <mergeCell ref="CK40:DA40"/>
    <mergeCell ref="BT41:CJ41"/>
    <mergeCell ref="CK41:DA41"/>
    <mergeCell ref="A40:G40"/>
    <mergeCell ref="BT43:CJ43"/>
    <mergeCell ref="CK43:DA43"/>
    <mergeCell ref="A42:G42"/>
    <mergeCell ref="H42:AI42"/>
    <mergeCell ref="A43:G43"/>
    <mergeCell ref="H43:AI43"/>
    <mergeCell ref="AJ43:AY43"/>
    <mergeCell ref="AZ43:BS43"/>
    <mergeCell ref="AJ42:AY42"/>
    <mergeCell ref="AZ42:BS42"/>
    <mergeCell ref="A44:G44"/>
    <mergeCell ref="H44:AI44"/>
    <mergeCell ref="AJ44:AY44"/>
    <mergeCell ref="AZ44:BS44"/>
    <mergeCell ref="BT46:CJ46"/>
    <mergeCell ref="CK46:DA46"/>
    <mergeCell ref="A45:G45"/>
    <mergeCell ref="H45:AI45"/>
    <mergeCell ref="AJ45:AY45"/>
    <mergeCell ref="AZ45:BS45"/>
    <mergeCell ref="BT44:CJ44"/>
    <mergeCell ref="CK44:DA44"/>
    <mergeCell ref="BT45:CJ45"/>
    <mergeCell ref="CK45:DA45"/>
    <mergeCell ref="BT47:CJ47"/>
    <mergeCell ref="CK47:DA47"/>
    <mergeCell ref="A46:G46"/>
    <mergeCell ref="H46:AI46"/>
    <mergeCell ref="A47:G47"/>
    <mergeCell ref="H47:AI47"/>
    <mergeCell ref="AJ47:AY47"/>
    <mergeCell ref="AZ47:BS47"/>
    <mergeCell ref="AJ46:AY46"/>
    <mergeCell ref="AZ46:BS46"/>
    <mergeCell ref="A48:G48"/>
    <mergeCell ref="H48:AI48"/>
    <mergeCell ref="AJ48:AY48"/>
    <mergeCell ref="AZ48:BS48"/>
    <mergeCell ref="BT50:CJ50"/>
    <mergeCell ref="CK50:DA50"/>
    <mergeCell ref="A49:G49"/>
    <mergeCell ref="H49:AI49"/>
    <mergeCell ref="AJ49:AY49"/>
    <mergeCell ref="AZ49:BS49"/>
    <mergeCell ref="BT48:CJ48"/>
    <mergeCell ref="CK48:DA48"/>
    <mergeCell ref="BT49:CJ49"/>
    <mergeCell ref="CK49:DA49"/>
    <mergeCell ref="BT51:CJ51"/>
    <mergeCell ref="CK51:DA51"/>
    <mergeCell ref="A50:G50"/>
    <mergeCell ref="H50:AI50"/>
    <mergeCell ref="A51:G51"/>
    <mergeCell ref="H51:AI51"/>
    <mergeCell ref="AJ51:AY51"/>
    <mergeCell ref="AZ51:BS51"/>
    <mergeCell ref="AJ50:AY50"/>
    <mergeCell ref="AZ50:BS50"/>
    <mergeCell ref="A52:G52"/>
    <mergeCell ref="H52:AI52"/>
    <mergeCell ref="AJ52:AY52"/>
    <mergeCell ref="AZ52:BS52"/>
    <mergeCell ref="BT54:CJ54"/>
    <mergeCell ref="CK54:DA54"/>
    <mergeCell ref="A53:G53"/>
    <mergeCell ref="H53:AI53"/>
    <mergeCell ref="AJ53:AY53"/>
    <mergeCell ref="AZ53:BS53"/>
    <mergeCell ref="BT52:CJ52"/>
    <mergeCell ref="CK52:DA52"/>
    <mergeCell ref="BT53:CJ53"/>
    <mergeCell ref="CK53:DA53"/>
    <mergeCell ref="BT55:CJ55"/>
    <mergeCell ref="CK55:DA55"/>
    <mergeCell ref="A54:G54"/>
    <mergeCell ref="H54:AI54"/>
    <mergeCell ref="A55:G55"/>
    <mergeCell ref="H55:AI55"/>
    <mergeCell ref="AJ55:AY55"/>
    <mergeCell ref="AZ55:BS55"/>
    <mergeCell ref="AJ54:AY54"/>
    <mergeCell ref="AZ54:BS54"/>
    <mergeCell ref="A56:G56"/>
    <mergeCell ref="H56:AI56"/>
    <mergeCell ref="AJ56:AY56"/>
    <mergeCell ref="AZ56:BS56"/>
    <mergeCell ref="BT58:CJ58"/>
    <mergeCell ref="CK58:DA58"/>
    <mergeCell ref="A57:G57"/>
    <mergeCell ref="H57:AI57"/>
    <mergeCell ref="AJ57:AY57"/>
    <mergeCell ref="AZ57:BS57"/>
    <mergeCell ref="BT56:CJ56"/>
    <mergeCell ref="CK56:DA56"/>
    <mergeCell ref="BT57:CJ57"/>
    <mergeCell ref="CK57:DA57"/>
    <mergeCell ref="BT59:CJ59"/>
    <mergeCell ref="CK59:DA59"/>
    <mergeCell ref="A58:G58"/>
    <mergeCell ref="H58:AI58"/>
    <mergeCell ref="A59:G59"/>
    <mergeCell ref="H59:AI59"/>
    <mergeCell ref="AJ59:AY59"/>
    <mergeCell ref="AZ59:BS59"/>
    <mergeCell ref="AJ58:AY58"/>
    <mergeCell ref="AZ58:BS58"/>
    <mergeCell ref="A60:G60"/>
    <mergeCell ref="H60:AI60"/>
    <mergeCell ref="AJ60:AY60"/>
    <mergeCell ref="AZ60:BS60"/>
    <mergeCell ref="BT62:CJ62"/>
    <mergeCell ref="CK62:DA62"/>
    <mergeCell ref="A61:G61"/>
    <mergeCell ref="H61:AI61"/>
    <mergeCell ref="AJ61:AY61"/>
    <mergeCell ref="AZ61:BS61"/>
    <mergeCell ref="AZ63:BS63"/>
    <mergeCell ref="AJ62:AY62"/>
    <mergeCell ref="AZ62:BS62"/>
    <mergeCell ref="BT60:CJ60"/>
    <mergeCell ref="CK60:DA60"/>
    <mergeCell ref="BT61:CJ61"/>
    <mergeCell ref="CK61:DA61"/>
    <mergeCell ref="BT63:CJ63"/>
    <mergeCell ref="CK63:DA63"/>
    <mergeCell ref="A66:G66"/>
    <mergeCell ref="A62:G62"/>
    <mergeCell ref="H62:AI62"/>
    <mergeCell ref="A63:G63"/>
    <mergeCell ref="H63:AI63"/>
    <mergeCell ref="AJ63:AY63"/>
    <mergeCell ref="AZ64:DA64"/>
    <mergeCell ref="AZ65:BS65"/>
    <mergeCell ref="A64:G64"/>
    <mergeCell ref="H64:AI64"/>
    <mergeCell ref="AJ64:AY64"/>
    <mergeCell ref="A65:G65"/>
    <mergeCell ref="H65:AI65"/>
    <mergeCell ref="AJ65:AY65"/>
    <mergeCell ref="H66:AI66"/>
    <mergeCell ref="AJ66:AY66"/>
    <mergeCell ref="DH36:DS36"/>
    <mergeCell ref="DT36:EE36"/>
    <mergeCell ref="EF36:EQ36"/>
    <mergeCell ref="AZ66:BS66"/>
    <mergeCell ref="BT65:CJ65"/>
    <mergeCell ref="CK65:DA65"/>
    <mergeCell ref="BT66:CJ66"/>
    <mergeCell ref="CK66:DA66"/>
    <mergeCell ref="ER36:FC36"/>
    <mergeCell ref="B67:CZ67"/>
    <mergeCell ref="A69:AI70"/>
    <mergeCell ref="AJ69:AY70"/>
    <mergeCell ref="AZ69:BQ69"/>
    <mergeCell ref="BR69:CI69"/>
    <mergeCell ref="CJ69:DA69"/>
    <mergeCell ref="AZ70:BH70"/>
    <mergeCell ref="BI70:BQ70"/>
    <mergeCell ref="BR70:BZ70"/>
    <mergeCell ref="CA70:CI70"/>
    <mergeCell ref="CJ70:CR70"/>
    <mergeCell ref="CS70:DA70"/>
    <mergeCell ref="A71:F71"/>
    <mergeCell ref="G71:AI71"/>
    <mergeCell ref="AJ71:AY71"/>
    <mergeCell ref="AZ71:BH71"/>
    <mergeCell ref="BI71:BQ71"/>
    <mergeCell ref="BR71:BZ71"/>
    <mergeCell ref="CA71:CI71"/>
    <mergeCell ref="CJ71:CR71"/>
    <mergeCell ref="CS71:DA71"/>
    <mergeCell ref="A72:F72"/>
    <mergeCell ref="G72:AI72"/>
    <mergeCell ref="AJ72:AY72"/>
    <mergeCell ref="AZ72:BH72"/>
    <mergeCell ref="BI72:BQ72"/>
    <mergeCell ref="BR72:BZ72"/>
    <mergeCell ref="CA72:CI72"/>
    <mergeCell ref="CJ72:CR72"/>
    <mergeCell ref="CS72:DA72"/>
    <mergeCell ref="A73:F73"/>
    <mergeCell ref="G73:AI73"/>
    <mergeCell ref="AJ73:AY73"/>
    <mergeCell ref="AZ73:BH73"/>
    <mergeCell ref="BI73:BQ73"/>
    <mergeCell ref="BR73:BZ73"/>
    <mergeCell ref="CA73:CI73"/>
    <mergeCell ref="CJ73:CR73"/>
    <mergeCell ref="CS73:DA73"/>
    <mergeCell ref="A74:F74"/>
    <mergeCell ref="G74:AI74"/>
    <mergeCell ref="AJ74:AY74"/>
    <mergeCell ref="AZ74:BH74"/>
    <mergeCell ref="BI74:BQ74"/>
    <mergeCell ref="BR74:BZ74"/>
    <mergeCell ref="CA74:CI74"/>
    <mergeCell ref="CJ74:CR74"/>
    <mergeCell ref="CS74:DA74"/>
    <mergeCell ref="A75:F75"/>
    <mergeCell ref="G75:AI75"/>
    <mergeCell ref="AJ75:AY75"/>
    <mergeCell ref="AZ75:BH75"/>
    <mergeCell ref="BI75:BQ75"/>
    <mergeCell ref="BR75:BZ75"/>
    <mergeCell ref="CA75:CI75"/>
    <mergeCell ref="CJ75:CR75"/>
    <mergeCell ref="CS75:DA75"/>
    <mergeCell ref="A76:F76"/>
    <mergeCell ref="G76:AI76"/>
    <mergeCell ref="AJ76:AY76"/>
    <mergeCell ref="AZ76:BH76"/>
    <mergeCell ref="BI76:BQ76"/>
    <mergeCell ref="BR76:BZ76"/>
    <mergeCell ref="CA76:CI76"/>
    <mergeCell ref="CJ76:CR76"/>
    <mergeCell ref="CS76:DA76"/>
    <mergeCell ref="V82:DA82"/>
    <mergeCell ref="F83:AS83"/>
    <mergeCell ref="BX83:CQ83"/>
    <mergeCell ref="A77:DA77"/>
    <mergeCell ref="G81:AB81"/>
    <mergeCell ref="BJ81:CK81"/>
  </mergeCells>
  <hyperlinks>
    <hyperlink ref="AF25" r:id="rId1" display="trel@trelset.ru"/>
  </hyperlinks>
  <printOptions/>
  <pageMargins left="0.5905511811023623" right="0.31496062992125984" top="0.3937007874015748" bottom="0.1968503937007874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2022-04-19T13:02:32Z</cp:lastPrinted>
  <dcterms:created xsi:type="dcterms:W3CDTF">2011-01-11T10:25:48Z</dcterms:created>
  <dcterms:modified xsi:type="dcterms:W3CDTF">2022-04-19T13:03:52Z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